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91029"/>
</workbook>
</file>

<file path=xl/calcChain.xml><?xml version="1.0" encoding="utf-8"?>
<calcChain xmlns="http://schemas.openxmlformats.org/spreadsheetml/2006/main">
  <c r="B65" i="2" l="1"/>
  <c r="B45" i="2"/>
  <c r="B63" i="2" l="1"/>
  <c r="C65" i="2"/>
  <c r="C61" i="2"/>
  <c r="B61" i="2"/>
  <c r="C54" i="2"/>
  <c r="B54" i="2"/>
  <c r="C48" i="2"/>
  <c r="C59" i="2" s="1"/>
  <c r="B48" i="2"/>
  <c r="B59" i="2" s="1"/>
  <c r="C41" i="2"/>
  <c r="C45" i="2" s="1"/>
  <c r="C36" i="2"/>
  <c r="B36" i="2"/>
  <c r="B41" i="2"/>
  <c r="C4" i="2" l="1"/>
  <c r="B4" i="2"/>
  <c r="C16" i="2"/>
  <c r="B16" i="2"/>
  <c r="B33" i="2" l="1"/>
  <c r="C33" i="2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<sst xmlns="http://schemas.openxmlformats.org/spreadsheetml/2006/main" count="68" uniqueCount="59">
  <si>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</si>
  <si>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</si>
  <si>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</si>
  <si>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</si>
  <si>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</si>
  <si>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</si>
  <si>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</si>
  <si>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</si>
  <si>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</si>
  <si>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</si>
  <si>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</si>
  <si>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</si>
  <si>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</si>
  <si>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</si>
  <si>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</si>
  <si>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</si>
  <si>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</si>
  <si>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</si>
  <si>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</si>
  <si>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</si>
  <si>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</si>
  <si>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</si>
  <si>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</si>
  <si>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</si>
  <si>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</si>
  <si>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</si>
  <si>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</si>
  <si>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</si>
  <si>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</si>
  <si>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</si>
  <si>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</si>
  <si>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</si>
  <si>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</si>
  <si>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</si>
  <si>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</si>
  <si>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</si>
  <si>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</si>
  <si>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</si>
  <si>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</si>
  <si>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</si>
  <si>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</si>
  <si>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</si>
  <si>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</si>
  <si>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</si>
  <si>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</si>
  <si>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</si>
  <si>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</si>
  <si>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</si>
  <si>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</si>
  <si>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</si>
  <si>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</si>
  <si>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FIDEICOMISO CIUDAD INDUSTRIAL DE LEON
Estado de Flujos de Efectivo
DEL 01 AL 31 DE MARZO DE 2021
(Cifras en Pesos)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</si>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</sst>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16384" width="12" style="1"/>
  </cols>
  <sheetData>
    <row r="1" spans="1:22" ht="45" customHeight="1" x14ac:dyDescent="0.2">
      <c r="A1" s="20" t="s">
        <v>51</v>
      </c>
      <c r="B1" s="21"/>
      <c r="C1" s="22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+B14</f>
        <v>294157.95</v>
      </c>
      <c r="C4" s="17">
        <f>+C14</f>
        <v>2181306.5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/>
      <c r="C13" s="18"/>
    </row>
    <row r="14" spans="1:22" ht="11.25" customHeight="1" x14ac:dyDescent="0.2">
      <c r="A14" s="7" t="s">
        <v>7</v>
      </c>
      <c r="B14" s="18">
        <v>294157.95</v>
      </c>
      <c r="C14" s="18">
        <v>2181306.5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293141.08</v>
      </c>
      <c r="C16" s="17">
        <f>+C17+C18+C19</f>
        <v>1532398.12</v>
      </c>
    </row>
    <row r="17" spans="1:3" ht="11.25" customHeight="1" x14ac:dyDescent="0.2">
      <c r="A17" s="7" t="s">
        <v>9</v>
      </c>
      <c r="B17" s="18">
        <v>110326.68</v>
      </c>
      <c r="C17" s="18">
        <v>656708.74</v>
      </c>
    </row>
    <row r="18" spans="1:3" ht="11.25" customHeight="1" x14ac:dyDescent="0.2">
      <c r="A18" s="7" t="s">
        <v>10</v>
      </c>
      <c r="B18" s="18">
        <v>12014.05</v>
      </c>
      <c r="C18" s="18">
        <v>75606.649999999994</v>
      </c>
    </row>
    <row r="19" spans="1:3" ht="11.25" customHeight="1" x14ac:dyDescent="0.2">
      <c r="A19" s="7" t="s">
        <v>11</v>
      </c>
      <c r="B19" s="18">
        <v>170800.35</v>
      </c>
      <c r="C19" s="18">
        <v>800082.73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3" ht="11.25" customHeight="1" x14ac:dyDescent="0.2">
      <c r="A33" s="4" t="s">
        <v>46</v>
      </c>
      <c r="B33" s="17">
        <f>+B4-B16</f>
        <v>1016.8699999999953</v>
      </c>
      <c r="C33" s="17">
        <f>+C4-C16</f>
        <v>648908.37999999989</v>
      </c>
    </row>
    <row r="34" spans="1:3" ht="11.25" customHeight="1" x14ac:dyDescent="0.2">
      <c r="A34" s="11"/>
      <c r="B34" s="10"/>
      <c r="C34" s="10"/>
    </row>
    <row r="35" spans="1:3" ht="11.25" customHeight="1" x14ac:dyDescent="0.2">
      <c r="A35" s="4" t="s">
        <v>49</v>
      </c>
      <c r="B35" s="10"/>
      <c r="C35" s="10"/>
    </row>
    <row r="36" spans="1:3" ht="11.25" customHeight="1" x14ac:dyDescent="0.2">
      <c r="A36" s="6" t="s">
        <v>3</v>
      </c>
      <c r="B36" s="17">
        <f>B37+B38+B39</f>
        <v>0</v>
      </c>
      <c r="C36" s="17">
        <f>C37+C38+C39</f>
        <v>16853.919999999998</v>
      </c>
    </row>
    <row r="37" spans="1:3" ht="11.25" customHeight="1" x14ac:dyDescent="0.2">
      <c r="A37" s="7" t="s">
        <v>23</v>
      </c>
      <c r="B37" s="8"/>
      <c r="C37" s="8"/>
    </row>
    <row r="38" spans="1:3" ht="11.25" customHeight="1" x14ac:dyDescent="0.2">
      <c r="A38" s="7" t="s">
        <v>24</v>
      </c>
      <c r="B38" s="8"/>
      <c r="C38" s="18">
        <v>16853.919999999998</v>
      </c>
    </row>
    <row r="39" spans="1:3" ht="11.25" customHeight="1" x14ac:dyDescent="0.2">
      <c r="A39" s="7" t="s">
        <v>25</v>
      </c>
      <c r="B39" s="8"/>
      <c r="C39" s="8"/>
    </row>
    <row r="40" spans="1:3" ht="11.25" customHeight="1" x14ac:dyDescent="0.2">
      <c r="A40" s="9"/>
      <c r="B40" s="10"/>
      <c r="C40" s="10"/>
    </row>
    <row r="41" spans="1:3" ht="11.25" customHeight="1" x14ac:dyDescent="0.2">
      <c r="A41" s="6" t="s">
        <v>8</v>
      </c>
      <c r="B41" s="17">
        <f>+B42+B43+B44</f>
        <v>35000000</v>
      </c>
      <c r="C41" s="17">
        <f>+C42+C43+C44</f>
        <v>16853.919999999998</v>
      </c>
    </row>
    <row r="42" spans="1:3" ht="11.25" customHeight="1" x14ac:dyDescent="0.2">
      <c r="A42" s="7" t="s">
        <v>23</v>
      </c>
      <c r="B42" s="18"/>
      <c r="C42" s="18"/>
    </row>
    <row r="43" spans="1:3" ht="11.25" customHeight="1" x14ac:dyDescent="0.2">
      <c r="A43" s="7" t="s">
        <v>24</v>
      </c>
      <c r="B43" s="18"/>
      <c r="C43" s="18"/>
    </row>
    <row r="44" spans="1:3" ht="11.25" customHeight="1" x14ac:dyDescent="0.2">
      <c r="A44" s="7" t="s">
        <v>26</v>
      </c>
      <c r="B44" s="18">
        <v>35000000</v>
      </c>
      <c r="C44" s="18">
        <v>16853.919999999998</v>
      </c>
    </row>
    <row r="45" spans="1:3" ht="11.25" customHeight="1" x14ac:dyDescent="0.2">
      <c r="A45" s="4" t="s">
        <v>47</v>
      </c>
      <c r="B45" s="17">
        <f>B36-B41</f>
        <v>-35000000</v>
      </c>
      <c r="C45" s="17">
        <f>C41-C36</f>
        <v>0</v>
      </c>
    </row>
    <row r="46" spans="1:3" ht="11.25" customHeight="1" x14ac:dyDescent="0.2">
      <c r="A46" s="11"/>
      <c r="B46" s="10"/>
      <c r="C46" s="10"/>
    </row>
    <row r="47" spans="1:3" ht="11.25" customHeight="1" x14ac:dyDescent="0.2">
      <c r="A47" s="4" t="s">
        <v>50</v>
      </c>
      <c r="B47" s="10"/>
      <c r="C47" s="10"/>
    </row>
    <row r="48" spans="1:3" ht="11.25" customHeight="1" x14ac:dyDescent="0.2">
      <c r="A48" s="6" t="s">
        <v>3</v>
      </c>
      <c r="B48" s="17">
        <f>+B49+B50+B51+B52</f>
        <v>39813.15</v>
      </c>
      <c r="C48" s="17">
        <f>+C49+C50+C51+C52</f>
        <v>255266.54</v>
      </c>
    </row>
    <row r="49" spans="1:3" ht="11.25" customHeight="1" x14ac:dyDescent="0.2">
      <c r="A49" s="7" t="s">
        <v>27</v>
      </c>
      <c r="B49" s="8"/>
      <c r="C49" s="8"/>
    </row>
    <row r="50" spans="1:3" ht="11.25" customHeight="1" x14ac:dyDescent="0.2">
      <c r="A50" s="7" t="s">
        <v>28</v>
      </c>
      <c r="B50" s="8"/>
      <c r="C50" s="8"/>
    </row>
    <row r="51" spans="1:3" ht="11.25" customHeight="1" x14ac:dyDescent="0.2">
      <c r="A51" s="7" t="s">
        <v>29</v>
      </c>
      <c r="B51" s="8"/>
      <c r="C51" s="8"/>
    </row>
    <row r="52" spans="1:3" ht="11.25" customHeight="1" x14ac:dyDescent="0.2">
      <c r="A52" s="7" t="s">
        <v>30</v>
      </c>
      <c r="B52" s="18">
        <v>39813.15</v>
      </c>
      <c r="C52" s="18">
        <v>255266.54</v>
      </c>
    </row>
    <row r="53" spans="1:3" ht="11.25" customHeight="1" x14ac:dyDescent="0.2">
      <c r="A53" s="9"/>
      <c r="B53" s="10"/>
      <c r="C53" s="10"/>
    </row>
    <row r="54" spans="1:3" ht="11.25" customHeight="1" x14ac:dyDescent="0.2">
      <c r="A54" s="6" t="s">
        <v>8</v>
      </c>
      <c r="B54" s="17">
        <f>B55+B56+B57+B58</f>
        <v>67730.09</v>
      </c>
      <c r="C54" s="17">
        <f>C55+C56+C57+C58</f>
        <v>230127.73</v>
      </c>
    </row>
    <row r="55" spans="1:3" ht="11.25" customHeight="1" x14ac:dyDescent="0.2">
      <c r="A55" s="7" t="s">
        <v>31</v>
      </c>
      <c r="B55" s="18"/>
      <c r="C55" s="18"/>
    </row>
    <row r="56" spans="1:3" ht="11.25" customHeight="1" x14ac:dyDescent="0.2">
      <c r="A56" s="7" t="s">
        <v>28</v>
      </c>
      <c r="B56" s="18"/>
      <c r="C56" s="18"/>
    </row>
    <row r="57" spans="1:3" ht="11.25" customHeight="1" x14ac:dyDescent="0.2">
      <c r="A57" s="7" t="s">
        <v>29</v>
      </c>
      <c r="B57" s="18"/>
      <c r="C57" s="18"/>
    </row>
    <row r="58" spans="1:3" ht="11.25" customHeight="1" x14ac:dyDescent="0.2">
      <c r="A58" s="7" t="s">
        <v>32</v>
      </c>
      <c r="B58" s="18">
        <v>67730.09</v>
      </c>
      <c r="C58" s="18">
        <v>230127.73</v>
      </c>
    </row>
    <row r="59" spans="1:3" ht="11.25" customHeight="1" x14ac:dyDescent="0.2">
      <c r="A59" s="4" t="s">
        <v>48</v>
      </c>
      <c r="B59" s="17">
        <f>B48-B54</f>
        <v>-27916.939999999995</v>
      </c>
      <c r="C59" s="17">
        <f>C48-C54</f>
        <v>25138.809999999998</v>
      </c>
    </row>
    <row r="60" spans="1:3" ht="11.25" customHeight="1" x14ac:dyDescent="0.2">
      <c r="A60" s="11"/>
      <c r="B60" s="10"/>
      <c r="C60" s="10"/>
    </row>
    <row r="61" spans="1:3" ht="11.25" customHeight="1" x14ac:dyDescent="0.2">
      <c r="A61" s="4" t="s">
        <v>33</v>
      </c>
      <c r="B61" s="17">
        <f>B33+B45+B59</f>
        <v>-35026900.07</v>
      </c>
      <c r="C61" s="17">
        <f>C33+C45+C59</f>
        <v>674047.19</v>
      </c>
    </row>
    <row r="62" spans="1:3" ht="11.25" customHeight="1" x14ac:dyDescent="0.2">
      <c r="A62" s="11"/>
      <c r="B62" s="10"/>
      <c r="C62" s="10"/>
    </row>
    <row r="63" spans="1:3" ht="11.25" customHeight="1" x14ac:dyDescent="0.2">
      <c r="A63" s="4" t="s">
        <v>34</v>
      </c>
      <c r="B63" s="17">
        <f>C65</f>
        <v>39036373.109999999</v>
      </c>
      <c r="C63" s="17">
        <v>38362325.920000002</v>
      </c>
    </row>
    <row r="64" spans="1:3" ht="11.25" customHeight="1" x14ac:dyDescent="0.2">
      <c r="A64" s="11"/>
      <c r="B64" s="10"/>
      <c r="C64" s="10"/>
    </row>
    <row r="65" spans="1:3" ht="11.25" customHeight="1" x14ac:dyDescent="0.2">
      <c r="A65" s="4" t="s">
        <v>35</v>
      </c>
      <c r="B65" s="17">
        <f>B63+B61</f>
        <v>4009473.0399999991</v>
      </c>
      <c r="C65" s="17">
        <f>C61+C63</f>
        <v>39036373.109999999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3" t="s">
        <v>40</v>
      </c>
      <c r="B68" s="24"/>
      <c r="C68" s="24"/>
    </row>
    <row r="70" spans="1:3" x14ac:dyDescent="0.2">
      <c r="A70" s="15" t="s">
        <v>52</v>
      </c>
      <c r="B70" s="15" t="s">
        <v>52</v>
      </c>
    </row>
    <row r="71" spans="1:3" x14ac:dyDescent="0.2">
      <c r="A71" s="15" t="s">
        <v>53</v>
      </c>
      <c r="B71" s="15" t="s">
        <v>54</v>
      </c>
    </row>
    <row r="72" spans="1:3" x14ac:dyDescent="0.2">
      <c r="A72" s="15" t="s">
        <v>56</v>
      </c>
      <c r="B72" s="15" t="s">
        <v>55</v>
      </c>
    </row>
    <row r="73" spans="1:3" x14ac:dyDescent="0.2">
      <c r="A73" s="16" t="s">
        <v>57</v>
      </c>
      <c r="B73" s="16" t="s">
        <v>58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2021-04-14T16:04:31Z</cp:lastPrinted>
  <dcterms:created xsi:type="dcterms:W3CDTF">2012-12-11T20:31:36Z</dcterms:created>
  <dcterms:modified xsi:type="dcterms:W3CDTF">2021-04-14T16:04:54Z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